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10230" yWindow="-15" windowWidth="10275" windowHeight="7740" tabRatio="683"/>
  </bookViews>
  <sheets>
    <sheet name="341-16" sheetId="13" r:id="rId1"/>
  </sheets>
  <definedNames>
    <definedName name="_xlnm.Print_Area" localSheetId="0">'341-16'!$A$1:$D$58</definedName>
    <definedName name="_xlnm.Print_Titles" localSheetId="0">'341-16'!$1:$7</definedName>
  </definedNames>
  <calcPr calcId="125725" fullPrecision="0"/>
</workbook>
</file>

<file path=xl/calcChain.xml><?xml version="1.0" encoding="utf-8"?>
<calcChain xmlns="http://schemas.openxmlformats.org/spreadsheetml/2006/main">
  <c r="C16" i="13"/>
  <c r="D17" l="1"/>
  <c r="C17"/>
  <c r="B17"/>
  <c r="D16"/>
  <c r="B16"/>
  <c r="D15"/>
  <c r="C15"/>
  <c r="B15"/>
  <c r="D14"/>
  <c r="C14"/>
  <c r="B14"/>
  <c r="D13"/>
  <c r="C13"/>
  <c r="B13"/>
  <c r="D12"/>
  <c r="C12"/>
  <c r="B12"/>
  <c r="D11"/>
  <c r="C11"/>
  <c r="B11"/>
  <c r="D10"/>
  <c r="C10"/>
  <c r="B10"/>
  <c r="D9"/>
  <c r="C9"/>
  <c r="B9"/>
  <c r="D26"/>
  <c r="C26"/>
  <c r="B26"/>
  <c r="D34"/>
  <c r="C34"/>
  <c r="B34"/>
  <c r="D43"/>
  <c r="C43"/>
  <c r="B43"/>
  <c r="C8" l="1"/>
  <c r="D8"/>
  <c r="B8"/>
</calcChain>
</file>

<file path=xl/sharedStrings.xml><?xml version="1.0" encoding="utf-8"?>
<sst xmlns="http://schemas.openxmlformats.org/spreadsheetml/2006/main" count="57" uniqueCount="33">
  <si>
    <t>Puerto de entrada                                                                                                                                 y clase de gasto</t>
  </si>
  <si>
    <t xml:space="preserve"> </t>
  </si>
  <si>
    <t>Gastos</t>
  </si>
  <si>
    <t>(en miles de balboas)</t>
  </si>
  <si>
    <t>2015 (P)</t>
  </si>
  <si>
    <t>EN EL EXTERIOR, SEGÚN PUERTO DE ENTRADA Y CLASE DE GASTO:  AÑOS 2014-16</t>
  </si>
  <si>
    <t>2014 (R)</t>
  </si>
  <si>
    <t>2016 (P)</t>
  </si>
  <si>
    <t xml:space="preserve">                          TOTAL</t>
  </si>
  <si>
    <t xml:space="preserve">   Restaurante</t>
  </si>
  <si>
    <t xml:space="preserve">   Compras</t>
  </si>
  <si>
    <t xml:space="preserve">   Diversión</t>
  </si>
  <si>
    <t>Otros puertos</t>
  </si>
  <si>
    <t>Trabajadores fronterizos (1)</t>
  </si>
  <si>
    <t>Cuadro 16.  GASTOS EFECTUADOS EN LA REPÚBLICA, POR PASAJEROS RESIDENTES</t>
  </si>
  <si>
    <t>(1) A partir del 2014, se incluyeron los datos de los trabajadores fronterizos.</t>
  </si>
  <si>
    <t xml:space="preserve">   Hotel</t>
  </si>
  <si>
    <t xml:space="preserve">   Pensión</t>
  </si>
  <si>
    <t xml:space="preserve">   Apartamento</t>
  </si>
  <si>
    <t xml:space="preserve">   Taxi</t>
  </si>
  <si>
    <t xml:space="preserve">   Otros</t>
  </si>
  <si>
    <t>Aeropuerto Internacional de Tocumen</t>
  </si>
  <si>
    <t>Balboa y Cristóbal</t>
  </si>
  <si>
    <t>1. Este cuadro no incluye el transporte internacional de pasajeros.</t>
  </si>
  <si>
    <t xml:space="preserve">2. Las diferencias que se observen entre el total y los parciales se deben al redondeo.  </t>
  </si>
  <si>
    <t xml:space="preserve">3. Para mejorar la cobertura se incluyeron datos de pasajeros en Cruceros que no tomaron giras, sin embargo </t>
  </si>
  <si>
    <t>Fuente: Estadísticas de Migración y Encuesta de Turismo Emisor y Receptor y estadísticas de tránsito directo proporcionadas</t>
  </si>
  <si>
    <t xml:space="preserve">            por la Autoridad de Aeronaútica Civil y Autoridad del Canal de Panamá.</t>
  </si>
  <si>
    <t xml:space="preserve">    bajaron a realizar giras por cuenta propia (visitas a sitios turísticos, centros comerciales y supermercados).</t>
  </si>
  <si>
    <t>NOTA:</t>
  </si>
  <si>
    <t>(P) Cifras preliminares.</t>
  </si>
  <si>
    <t>(R) Cifras revisadas.</t>
  </si>
  <si>
    <t>0   Cantidad nula o cero.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</si>
</sst>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3" fontId="1" fillId="2" borderId="2" xfId="0" applyNumberFormat="1" applyFont="1" applyFill="1" applyBorder="1" applyAlignment="1" applyProtection="1">
      <alignment horizontal="left" indent="1"/>
    </xf>
    <xf numFmtId="3" fontId="1" fillId="2" borderId="2" xfId="0" applyNumberFormat="1" applyFont="1" applyFill="1" applyBorder="1" applyAlignment="1" applyProtection="1">
      <alignment horizontal="left"/>
    </xf>
    <xf numFmtId="3" fontId="1" fillId="2" borderId="0" xfId="0" applyNumberFormat="1" applyFont="1" applyFill="1"/>
    <xf numFmtId="3" fontId="1" fillId="2" borderId="0" xfId="0" applyNumberFormat="1" applyFont="1" applyFill="1" applyBorder="1" applyProtection="1"/>
    <xf numFmtId="3" fontId="1" fillId="2" borderId="3" xfId="0" applyNumberFormat="1" applyFont="1" applyFill="1" applyBorder="1"/>
    <xf numFmtId="3" fontId="1" fillId="2" borderId="10" xfId="0" applyNumberFormat="1" applyFont="1" applyFill="1" applyBorder="1"/>
    <xf numFmtId="3" fontId="1" fillId="2" borderId="1" xfId="0" applyNumberFormat="1" applyFont="1" applyFill="1" applyBorder="1"/>
    <xf numFmtId="3" fontId="1" fillId="2" borderId="8" xfId="0" applyNumberFormat="1" applyFont="1" applyFill="1" applyBorder="1"/>
    <xf numFmtId="3" fontId="1" fillId="2" borderId="1" xfId="0" applyNumberFormat="1" applyFont="1" applyFill="1" applyBorder="1" applyAlignment="1">
      <alignment horizontal="right"/>
    </xf>
    <xf numFmtId="3" fontId="1" fillId="2" borderId="8" xfId="0" applyNumberFormat="1" applyFont="1" applyFill="1" applyBorder="1" applyAlignment="1">
      <alignment horizontal="right"/>
    </xf>
    <xf numFmtId="3" fontId="1" fillId="2" borderId="0" xfId="0" applyNumberFormat="1" applyFont="1" applyFill="1" applyBorder="1"/>
    <xf numFmtId="3" fontId="1" fillId="2" borderId="4" xfId="0" applyNumberFormat="1" applyFont="1" applyFill="1" applyBorder="1" applyProtection="1"/>
    <xf numFmtId="3" fontId="1" fillId="2" borderId="9" xfId="1" applyNumberFormat="1" applyFont="1" applyFill="1" applyBorder="1" applyProtection="1"/>
    <xf numFmtId="3" fontId="1" fillId="2" borderId="5" xfId="1" applyNumberFormat="1" applyFont="1" applyFill="1" applyBorder="1" applyProtection="1"/>
    <xf numFmtId="3" fontId="1" fillId="2" borderId="0" xfId="0" applyNumberFormat="1" applyFont="1" applyFill="1" applyAlignment="1">
      <alignment horizontal="right"/>
    </xf>
    <xf numFmtId="0" fontId="1" fillId="0" borderId="0" xfId="0" applyFont="1" applyAlignment="1"/>
    <xf numFmtId="3" fontId="1" fillId="2" borderId="0" xfId="0" applyNumberFormat="1" applyFont="1" applyFill="1" applyAlignment="1">
      <alignment horizontal="left" indent="3"/>
    </xf>
    <xf numFmtId="3" fontId="2" fillId="2" borderId="2" xfId="0" applyNumberFormat="1" applyFont="1" applyFill="1" applyBorder="1" applyAlignment="1" applyProtection="1">
      <alignment horizontal="left" indent="1"/>
    </xf>
    <xf numFmtId="3" fontId="1" fillId="2" borderId="11" xfId="0" applyNumberFormat="1" applyFont="1" applyFill="1" applyBorder="1" applyProtection="1"/>
    <xf numFmtId="3" fontId="1" fillId="2" borderId="0" xfId="0" applyNumberFormat="1" applyFont="1" applyFill="1" applyBorder="1" applyAlignment="1"/>
    <xf numFmtId="3" fontId="2" fillId="3" borderId="6" xfId="1" applyNumberFormat="1" applyFont="1" applyFill="1" applyBorder="1" applyAlignment="1" applyProtection="1">
      <alignment horizontal="center" vertical="center"/>
    </xf>
    <xf numFmtId="3" fontId="2" fillId="3" borderId="7" xfId="1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Fill="1" applyBorder="1"/>
    <xf numFmtId="3" fontId="1" fillId="2" borderId="0" xfId="0" applyNumberFormat="1" applyFont="1" applyFill="1" applyAlignment="1"/>
    <xf numFmtId="3" fontId="2" fillId="0" borderId="1" xfId="0" applyNumberFormat="1" applyFont="1" applyFill="1" applyBorder="1"/>
    <xf numFmtId="3" fontId="2" fillId="0" borderId="8" xfId="0" applyNumberFormat="1" applyFont="1" applyFill="1" applyBorder="1"/>
    <xf numFmtId="164" fontId="1" fillId="4" borderId="0" xfId="0" applyNumberFormat="1" applyFont="1" applyFill="1" applyBorder="1"/>
    <xf numFmtId="3" fontId="3" fillId="2" borderId="0" xfId="0" applyNumberFormat="1" applyFont="1" applyFill="1" applyBorder="1" applyAlignment="1" applyProtection="1">
      <alignment horizontal="center" vertical="center" wrapText="1"/>
    </xf>
    <xf numFmtId="3" fontId="3" fillId="2" borderId="0" xfId="0" applyNumberFormat="1" applyFont="1" applyFill="1" applyBorder="1" applyAlignment="1" applyProtection="1">
      <alignment horizontal="center" vertical="top" wrapText="1"/>
    </xf>
    <xf numFmtId="3" fontId="2" fillId="3" borderId="11" xfId="0" applyNumberFormat="1" applyFont="1" applyFill="1" applyBorder="1" applyAlignment="1" applyProtection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10" xfId="0" applyNumberFormat="1" applyFont="1" applyFill="1" applyBorder="1" applyAlignment="1">
      <alignment horizontal="center" vertical="center"/>
    </xf>
    <xf numFmtId="3" fontId="2" fillId="3" borderId="12" xfId="0" applyNumberFormat="1" applyFont="1" applyFill="1" applyBorder="1" applyAlignment="1">
      <alignment horizontal="center" vertical="center"/>
    </xf>
    <xf numFmtId="3" fontId="2" fillId="3" borderId="9" xfId="0" applyNumberFormat="1" applyFont="1" applyFill="1" applyBorder="1" applyAlignment="1" applyProtection="1">
      <alignment horizontal="center" vertical="center"/>
    </xf>
    <xf numFmtId="3" fontId="2" fillId="3" borderId="13" xfId="0" applyNumberFormat="1" applyFont="1" applyFill="1" applyBorder="1" applyAlignment="1" applyProtection="1">
      <alignment horizontal="center" vertical="center"/>
    </xf>
    <xf numFmtId="164" fontId="1" fillId="4" borderId="0" xfId="0" applyNumberFormat="1" applyFont="1" applyFill="1" applyBorder="1" applyAlignment="1">
      <alignment horizontal="left"/>
    </xf>
  </cellXfs>
  <cellStyles count="2">
    <cellStyle name="Normal" xfId="0" builtinId="0"/>
    <cellStyle name="Normal_viajes1980-98Mnl5" xfId="1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3"/>
  <sheetViews>
    <sheetView showGridLines="0" tabSelected="1" zoomScaleNormal="100" zoomScaleSheetLayoutView="100" workbookViewId="0">
      <selection activeCell="A53" sqref="A53"/>
    </sheetView>
  </sheetViews>
  <sheetFormatPr baseColWidth="10" defaultRowHeight="12.75" customHeight="1"/>
  <cols>
    <col min="1" max="1" width="69.42578125" style="3" customWidth="1"/>
    <col min="2" max="4" width="15.7109375" style="3" customWidth="1"/>
    <col min="5" max="5" width="11.42578125" style="3" customWidth="1"/>
    <col min="6" max="16384" width="11.42578125" style="3"/>
  </cols>
  <sheetData>
    <row r="1" spans="1:4" ht="15" customHeight="1">
      <c r="A1" s="28" t="s">
        <v>14</v>
      </c>
      <c r="B1" s="28"/>
      <c r="C1" s="28"/>
      <c r="D1" s="28"/>
    </row>
    <row r="2" spans="1:4" ht="15" customHeight="1">
      <c r="A2" s="29" t="s">
        <v>5</v>
      </c>
      <c r="B2" s="29"/>
      <c r="C2" s="29"/>
      <c r="D2" s="29"/>
    </row>
    <row r="3" spans="1:4" ht="12.75" customHeight="1">
      <c r="A3" s="4"/>
    </row>
    <row r="4" spans="1:4" ht="15" customHeight="1">
      <c r="A4" s="30" t="s">
        <v>0</v>
      </c>
      <c r="B4" s="33" t="s">
        <v>2</v>
      </c>
      <c r="C4" s="34"/>
      <c r="D4" s="34"/>
    </row>
    <row r="5" spans="1:4" ht="15" customHeight="1">
      <c r="A5" s="31"/>
      <c r="B5" s="35" t="s">
        <v>3</v>
      </c>
      <c r="C5" s="36"/>
      <c r="D5" s="36"/>
    </row>
    <row r="6" spans="1:4" ht="15" customHeight="1">
      <c r="A6" s="32"/>
      <c r="B6" s="21" t="s">
        <v>6</v>
      </c>
      <c r="C6" s="21" t="s">
        <v>4</v>
      </c>
      <c r="D6" s="22" t="s">
        <v>7</v>
      </c>
    </row>
    <row r="7" spans="1:4" ht="6" customHeight="1">
      <c r="A7" s="19"/>
      <c r="B7" s="5"/>
      <c r="C7" s="5"/>
      <c r="D7" s="6"/>
    </row>
    <row r="8" spans="1:4" ht="15" customHeight="1">
      <c r="A8" s="18" t="s">
        <v>8</v>
      </c>
      <c r="B8" s="25">
        <f>SUM(B9:B16)</f>
        <v>3729631</v>
      </c>
      <c r="C8" s="25">
        <f t="shared" ref="C8" si="0">SUM(C9:C16)</f>
        <v>3948324</v>
      </c>
      <c r="D8" s="26">
        <f t="shared" ref="D8" si="1">SUM(D9:D16)</f>
        <v>4405594</v>
      </c>
    </row>
    <row r="9" spans="1:4" ht="12.75" customHeight="1">
      <c r="A9" s="1" t="s">
        <v>16</v>
      </c>
      <c r="B9" s="7">
        <f>SUM(B18+B27+B35)</f>
        <v>748630</v>
      </c>
      <c r="C9" s="7">
        <f t="shared" ref="C9:D9" si="2">SUM(C18+C27+C35)</f>
        <v>1056179</v>
      </c>
      <c r="D9" s="8">
        <f t="shared" si="2"/>
        <v>1361319</v>
      </c>
    </row>
    <row r="10" spans="1:4" ht="12.75" customHeight="1">
      <c r="A10" s="1" t="s">
        <v>17</v>
      </c>
      <c r="B10" s="7">
        <f>SUM(B19+B28+B36)</f>
        <v>0</v>
      </c>
      <c r="C10" s="7">
        <f t="shared" ref="C10:D10" si="3">SUM(C19+C28+C36)</f>
        <v>0</v>
      </c>
      <c r="D10" s="8">
        <f t="shared" si="3"/>
        <v>0</v>
      </c>
    </row>
    <row r="11" spans="1:4" ht="12.75" customHeight="1">
      <c r="A11" s="1" t="s">
        <v>18</v>
      </c>
      <c r="B11" s="7">
        <f>SUM(B20+B37)</f>
        <v>0</v>
      </c>
      <c r="C11" s="7">
        <f t="shared" ref="C11:D11" si="4">SUM(C20+C37)</f>
        <v>0</v>
      </c>
      <c r="D11" s="8">
        <f t="shared" si="4"/>
        <v>0</v>
      </c>
    </row>
    <row r="12" spans="1:4" ht="12.75" customHeight="1">
      <c r="A12" s="1" t="s">
        <v>9</v>
      </c>
      <c r="B12" s="7">
        <f>SUM(B21+B29+B38)</f>
        <v>530115</v>
      </c>
      <c r="C12" s="7">
        <f t="shared" ref="C12:D12" si="5">SUM(C21+C29+C38)</f>
        <v>469472</v>
      </c>
      <c r="D12" s="8">
        <f t="shared" si="5"/>
        <v>617252</v>
      </c>
    </row>
    <row r="13" spans="1:4" ht="12.75" customHeight="1">
      <c r="A13" s="1" t="s">
        <v>10</v>
      </c>
      <c r="B13" s="7">
        <f>SUM(B22+B30+B39)</f>
        <v>1744535</v>
      </c>
      <c r="C13" s="7">
        <f t="shared" ref="C13:D13" si="6">SUM(C22+C30+C39)</f>
        <v>1599074</v>
      </c>
      <c r="D13" s="8">
        <f t="shared" si="6"/>
        <v>1694666</v>
      </c>
    </row>
    <row r="14" spans="1:4" ht="12.75" customHeight="1">
      <c r="A14" s="1" t="s">
        <v>19</v>
      </c>
      <c r="B14" s="7">
        <f>SUM(B23+B31+B40)</f>
        <v>176810</v>
      </c>
      <c r="C14" s="7">
        <f t="shared" ref="C14:D14" si="7">SUM(C23+C31+C40)</f>
        <v>136934</v>
      </c>
      <c r="D14" s="8">
        <f t="shared" si="7"/>
        <v>159461</v>
      </c>
    </row>
    <row r="15" spans="1:4" ht="12.75" customHeight="1">
      <c r="A15" s="1" t="s">
        <v>11</v>
      </c>
      <c r="B15" s="7">
        <f>SUM(B24+B32+B41)</f>
        <v>458759</v>
      </c>
      <c r="C15" s="7">
        <f t="shared" ref="C15:D15" si="8">SUM(C24+C32+C41)</f>
        <v>608612</v>
      </c>
      <c r="D15" s="8">
        <f t="shared" si="8"/>
        <v>511515</v>
      </c>
    </row>
    <row r="16" spans="1:4" ht="12.75" customHeight="1">
      <c r="A16" s="1" t="s">
        <v>20</v>
      </c>
      <c r="B16" s="7">
        <f>SUM(B25+B33+B42+B44)</f>
        <v>70782</v>
      </c>
      <c r="C16" s="7">
        <f>SUM(C25+C33+C42+C44)</f>
        <v>78053</v>
      </c>
      <c r="D16" s="8">
        <f t="shared" ref="D16" si="9">SUM(D25+D33+D42+D44)</f>
        <v>61381</v>
      </c>
    </row>
    <row r="17" spans="1:4" ht="12.75" customHeight="1">
      <c r="A17" s="2" t="s">
        <v>21</v>
      </c>
      <c r="B17" s="7">
        <f>SUM(B18:B25)</f>
        <v>3439474</v>
      </c>
      <c r="C17" s="7">
        <f t="shared" ref="C17" si="10">SUM(C18:C25)</f>
        <v>3646370</v>
      </c>
      <c r="D17" s="8">
        <f t="shared" ref="D17" si="11">SUM(D18:D25)</f>
        <v>4082481</v>
      </c>
    </row>
    <row r="18" spans="1:4" ht="12.75" customHeight="1">
      <c r="A18" s="1" t="s">
        <v>16</v>
      </c>
      <c r="B18" s="9">
        <v>716098</v>
      </c>
      <c r="C18" s="9">
        <v>1030829</v>
      </c>
      <c r="D18" s="10">
        <v>1327215</v>
      </c>
    </row>
    <row r="19" spans="1:4" ht="12.75" customHeight="1">
      <c r="A19" s="1" t="s">
        <v>17</v>
      </c>
      <c r="B19" s="9">
        <v>0</v>
      </c>
      <c r="C19" s="9">
        <v>0</v>
      </c>
      <c r="D19" s="10">
        <v>0</v>
      </c>
    </row>
    <row r="20" spans="1:4" ht="12.75" customHeight="1">
      <c r="A20" s="1" t="s">
        <v>18</v>
      </c>
      <c r="B20" s="9">
        <v>0</v>
      </c>
      <c r="C20" s="9">
        <v>0</v>
      </c>
      <c r="D20" s="10">
        <v>0</v>
      </c>
    </row>
    <row r="21" spans="1:4" ht="12.75" customHeight="1">
      <c r="A21" s="1" t="s">
        <v>9</v>
      </c>
      <c r="B21" s="7">
        <v>487373</v>
      </c>
      <c r="C21" s="7">
        <v>417874</v>
      </c>
      <c r="D21" s="8">
        <v>549094</v>
      </c>
    </row>
    <row r="22" spans="1:4" ht="12.75" customHeight="1">
      <c r="A22" s="1" t="s">
        <v>10</v>
      </c>
      <c r="B22" s="7">
        <v>1601763</v>
      </c>
      <c r="C22" s="7">
        <v>1486625</v>
      </c>
      <c r="D22" s="8">
        <v>1588085</v>
      </c>
    </row>
    <row r="23" spans="1:4" ht="12.75" customHeight="1">
      <c r="A23" s="1" t="s">
        <v>19</v>
      </c>
      <c r="B23" s="7">
        <v>168190</v>
      </c>
      <c r="C23" s="7">
        <v>125435</v>
      </c>
      <c r="D23" s="8">
        <v>149827</v>
      </c>
    </row>
    <row r="24" spans="1:4" ht="12.75" customHeight="1">
      <c r="A24" s="1" t="s">
        <v>11</v>
      </c>
      <c r="B24" s="7">
        <v>409297</v>
      </c>
      <c r="C24" s="7">
        <v>518149</v>
      </c>
      <c r="D24" s="8">
        <v>417230</v>
      </c>
    </row>
    <row r="25" spans="1:4" ht="12.75" customHeight="1">
      <c r="A25" s="1" t="s">
        <v>20</v>
      </c>
      <c r="B25" s="7">
        <v>56753</v>
      </c>
      <c r="C25" s="7">
        <v>67458</v>
      </c>
      <c r="D25" s="8">
        <v>51030</v>
      </c>
    </row>
    <row r="26" spans="1:4" ht="12.75" customHeight="1">
      <c r="A26" s="2" t="s">
        <v>22</v>
      </c>
      <c r="B26" s="7">
        <f>SUM(B27:B33)</f>
        <v>59698</v>
      </c>
      <c r="C26" s="7">
        <f t="shared" ref="C26" si="12">SUM(C27:C33)</f>
        <v>39316</v>
      </c>
      <c r="D26" s="8">
        <f t="shared" ref="D26" si="13">SUM(D27:D33)</f>
        <v>35642</v>
      </c>
    </row>
    <row r="27" spans="1:4" ht="12.75" customHeight="1">
      <c r="A27" s="1" t="s">
        <v>16</v>
      </c>
      <c r="B27" s="9">
        <v>0</v>
      </c>
      <c r="C27" s="9">
        <v>0</v>
      </c>
      <c r="D27" s="10">
        <v>0</v>
      </c>
    </row>
    <row r="28" spans="1:4" ht="12.75" customHeight="1">
      <c r="A28" s="1" t="s">
        <v>17</v>
      </c>
      <c r="B28" s="9">
        <v>0</v>
      </c>
      <c r="C28" s="9">
        <v>0</v>
      </c>
      <c r="D28" s="10">
        <v>0</v>
      </c>
    </row>
    <row r="29" spans="1:4" ht="12.75" customHeight="1">
      <c r="A29" s="1" t="s">
        <v>9</v>
      </c>
      <c r="B29" s="7">
        <v>5373</v>
      </c>
      <c r="C29" s="7">
        <v>3538</v>
      </c>
      <c r="D29" s="8">
        <v>3208</v>
      </c>
    </row>
    <row r="30" spans="1:4" ht="12.75" customHeight="1">
      <c r="A30" s="1" t="s">
        <v>10</v>
      </c>
      <c r="B30" s="7">
        <v>38804</v>
      </c>
      <c r="C30" s="7">
        <v>25555</v>
      </c>
      <c r="D30" s="8">
        <v>23879</v>
      </c>
    </row>
    <row r="31" spans="1:4" ht="12.75" customHeight="1">
      <c r="A31" s="1" t="s">
        <v>19</v>
      </c>
      <c r="B31" s="9">
        <v>0</v>
      </c>
      <c r="C31" s="9">
        <v>0</v>
      </c>
      <c r="D31" s="10">
        <v>0</v>
      </c>
    </row>
    <row r="32" spans="1:4" ht="12.75" customHeight="1">
      <c r="A32" s="1" t="s">
        <v>11</v>
      </c>
      <c r="B32" s="7">
        <v>7164</v>
      </c>
      <c r="C32" s="7">
        <v>4718</v>
      </c>
      <c r="D32" s="8">
        <v>3921</v>
      </c>
    </row>
    <row r="33" spans="1:4" ht="12.75" customHeight="1">
      <c r="A33" s="1" t="s">
        <v>20</v>
      </c>
      <c r="B33" s="7">
        <v>8357</v>
      </c>
      <c r="C33" s="7">
        <v>5505</v>
      </c>
      <c r="D33" s="8">
        <v>4634</v>
      </c>
    </row>
    <row r="34" spans="1:4" ht="12.75" customHeight="1">
      <c r="A34" s="2" t="s">
        <v>12</v>
      </c>
      <c r="B34" s="7">
        <f>SUM(B35:B42)</f>
        <v>229259</v>
      </c>
      <c r="C34" s="7">
        <f t="shared" ref="C34" si="14">SUM(C35:C42)</f>
        <v>261338</v>
      </c>
      <c r="D34" s="8">
        <f t="shared" ref="D34" si="15">SUM(D35:D42)</f>
        <v>285871</v>
      </c>
    </row>
    <row r="35" spans="1:4" ht="12.75" customHeight="1">
      <c r="A35" s="1" t="s">
        <v>16</v>
      </c>
      <c r="B35" s="7">
        <v>32532</v>
      </c>
      <c r="C35" s="7">
        <v>25350</v>
      </c>
      <c r="D35" s="8">
        <v>34104</v>
      </c>
    </row>
    <row r="36" spans="1:4" ht="12.75" customHeight="1">
      <c r="A36" s="1" t="s">
        <v>17</v>
      </c>
      <c r="B36" s="9">
        <v>0</v>
      </c>
      <c r="C36" s="9">
        <v>0</v>
      </c>
      <c r="D36" s="10">
        <v>0</v>
      </c>
    </row>
    <row r="37" spans="1:4" ht="12.75" customHeight="1">
      <c r="A37" s="1" t="s">
        <v>18</v>
      </c>
      <c r="B37" s="9">
        <v>0</v>
      </c>
      <c r="C37" s="9">
        <v>0</v>
      </c>
      <c r="D37" s="10">
        <v>0</v>
      </c>
    </row>
    <row r="38" spans="1:4" ht="12.75" customHeight="1">
      <c r="A38" s="1" t="s">
        <v>9</v>
      </c>
      <c r="B38" s="9">
        <v>37369</v>
      </c>
      <c r="C38" s="9">
        <v>48060</v>
      </c>
      <c r="D38" s="10">
        <v>64950</v>
      </c>
    </row>
    <row r="39" spans="1:4" ht="12.75" customHeight="1">
      <c r="A39" s="1" t="s">
        <v>10</v>
      </c>
      <c r="B39" s="7">
        <v>103968</v>
      </c>
      <c r="C39" s="7">
        <v>86894</v>
      </c>
      <c r="D39" s="8">
        <v>82702</v>
      </c>
    </row>
    <row r="40" spans="1:4" ht="12.75" customHeight="1">
      <c r="A40" s="1" t="s">
        <v>19</v>
      </c>
      <c r="B40" s="7">
        <v>8620</v>
      </c>
      <c r="C40" s="7">
        <v>11499</v>
      </c>
      <c r="D40" s="8">
        <v>9634</v>
      </c>
    </row>
    <row r="41" spans="1:4" ht="12.75" customHeight="1">
      <c r="A41" s="1" t="s">
        <v>11</v>
      </c>
      <c r="B41" s="7">
        <v>42298</v>
      </c>
      <c r="C41" s="7">
        <v>85745</v>
      </c>
      <c r="D41" s="8">
        <v>90364</v>
      </c>
    </row>
    <row r="42" spans="1:4" ht="12.75" customHeight="1">
      <c r="A42" s="1" t="s">
        <v>20</v>
      </c>
      <c r="B42" s="7">
        <v>4472</v>
      </c>
      <c r="C42" s="23">
        <v>3790</v>
      </c>
      <c r="D42" s="8">
        <v>4117</v>
      </c>
    </row>
    <row r="43" spans="1:4" ht="12.75" customHeight="1">
      <c r="A43" s="2" t="s">
        <v>13</v>
      </c>
      <c r="B43" s="9">
        <f>SUM(B44)</f>
        <v>1200</v>
      </c>
      <c r="C43" s="9">
        <f t="shared" ref="C43:D43" si="16">SUM(C44)</f>
        <v>1300</v>
      </c>
      <c r="D43" s="10">
        <f t="shared" si="16"/>
        <v>1600</v>
      </c>
    </row>
    <row r="44" spans="1:4" ht="12.75" customHeight="1">
      <c r="A44" s="1" t="s">
        <v>20</v>
      </c>
      <c r="B44" s="9">
        <v>1200</v>
      </c>
      <c r="C44" s="7">
        <v>1300</v>
      </c>
      <c r="D44" s="8">
        <v>1600</v>
      </c>
    </row>
    <row r="45" spans="1:4" ht="6" customHeight="1">
      <c r="A45" s="12"/>
      <c r="B45" s="14"/>
      <c r="C45" s="14"/>
      <c r="D45" s="13"/>
    </row>
    <row r="46" spans="1:4" ht="6" customHeight="1">
      <c r="A46" s="4"/>
    </row>
    <row r="47" spans="1:4" ht="12.75" customHeight="1">
      <c r="A47" s="11" t="s">
        <v>29</v>
      </c>
      <c r="B47" s="15"/>
    </row>
    <row r="48" spans="1:4" ht="12.75" customHeight="1">
      <c r="A48" s="11" t="s">
        <v>23</v>
      </c>
      <c r="B48" s="15"/>
    </row>
    <row r="49" spans="1:4" ht="12.75" customHeight="1">
      <c r="A49" s="11" t="s">
        <v>24</v>
      </c>
      <c r="B49" s="15"/>
    </row>
    <row r="50" spans="1:4" ht="12.75" customHeight="1">
      <c r="A50" s="11" t="s">
        <v>25</v>
      </c>
      <c r="B50" s="15"/>
    </row>
    <row r="51" spans="1:4" ht="12.75" customHeight="1">
      <c r="A51" s="11" t="s">
        <v>28</v>
      </c>
      <c r="B51" s="15"/>
    </row>
    <row r="52" spans="1:4" ht="12.75" customHeight="1">
      <c r="A52" s="11" t="s">
        <v>15</v>
      </c>
      <c r="B52" s="11"/>
      <c r="C52" s="11"/>
      <c r="D52" s="11"/>
    </row>
    <row r="53" spans="1:4" ht="12.75" customHeight="1">
      <c r="A53" s="37" t="s">
        <v>32</v>
      </c>
      <c r="B53" s="15"/>
    </row>
    <row r="54" spans="1:4" ht="12.75" customHeight="1">
      <c r="A54" s="27" t="s">
        <v>30</v>
      </c>
      <c r="B54" s="15"/>
    </row>
    <row r="55" spans="1:4" ht="12.75" customHeight="1">
      <c r="A55" s="27" t="s">
        <v>31</v>
      </c>
      <c r="B55" s="15"/>
    </row>
    <row r="56" spans="1:4" ht="6" customHeight="1">
      <c r="A56" s="11"/>
      <c r="B56" s="11"/>
      <c r="C56" s="11"/>
      <c r="D56" s="11"/>
    </row>
    <row r="57" spans="1:4" ht="12.75" customHeight="1">
      <c r="A57" s="20" t="s">
        <v>26</v>
      </c>
      <c r="B57" s="24"/>
    </row>
    <row r="58" spans="1:4" ht="12.75" customHeight="1">
      <c r="A58" s="20" t="s">
        <v>27</v>
      </c>
      <c r="B58" s="16"/>
    </row>
    <row r="59" spans="1:4" ht="12.75" customHeight="1">
      <c r="A59" s="24"/>
      <c r="B59" s="24"/>
    </row>
    <row r="60" spans="1:4" ht="12.75" customHeight="1">
      <c r="A60" s="24"/>
      <c r="B60" s="24"/>
    </row>
    <row r="63" spans="1:4" ht="12.75" customHeight="1">
      <c r="A63" s="17" t="s">
        <v>1</v>
      </c>
    </row>
  </sheetData>
  <mergeCells count="5">
    <mergeCell ref="A1:D1"/>
    <mergeCell ref="A2:D2"/>
    <mergeCell ref="A4:A6"/>
    <mergeCell ref="B4:D4"/>
    <mergeCell ref="B5:D5"/>
  </mergeCells>
  <printOptions horizontalCentered="1"/>
  <pageMargins left="0.70866141732283472" right="0.78" top="0.98425196850393704" bottom="0.98425196850393704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341-16</vt:lpstr>
      <vt:lpstr>'341-16'!Área_de_impresión</vt:lpstr>
      <vt:lpstr>'341-16'!Títulos_a_imprimir</vt:lpstr>
    </vt:vector>
  </TitlesOfParts>
  <Company>balanza de pagos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</dc:creator>
  <cp:lastModifiedBy>esaez</cp:lastModifiedBy>
  <cp:lastPrinted>2017-12-13T14:22:05Z</cp:lastPrinted>
  <dcterms:created xsi:type="dcterms:W3CDTF">1997-05-16T15:50:18Z</dcterms:created>
  <dcterms:modified xsi:type="dcterms:W3CDTF">2017-12-14T13:07:04Z</dcterms:modified>
</cp:coreProperties>
</file>